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680" activeTab="0"/>
  </bookViews>
  <sheets>
    <sheet name="ไตรมาส 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<sst xmlns="http://schemas.openxmlformats.org/spreadsheetml/2006/main" count="52" uniqueCount="41">
  <si>
    <t>องค์การบริหารส่วนตำบลท่างิ้ว  อำเภอเมืองนครศรีธรรมราช  จังหวัดนครศรีธรรมราช</t>
  </si>
  <si>
    <t>งบประมาณรายรับ-รายจ่าย</t>
  </si>
  <si>
    <t>ตั้งแต่วันที่  1 ตุลาคม 2551 - 31  ธันวาคม  2551</t>
  </si>
  <si>
    <t>รายการ</t>
  </si>
  <si>
    <t>ประมาณการ</t>
  </si>
  <si>
    <t>รายรับจริง</t>
  </si>
  <si>
    <t>+</t>
  </si>
  <si>
    <t>สูง/ต่ำ</t>
  </si>
  <si>
    <t>บาท</t>
  </si>
  <si>
    <t>-</t>
  </si>
  <si>
    <t>รายรับตามประมาณการ</t>
  </si>
  <si>
    <t>รายรับ</t>
  </si>
  <si>
    <t xml:space="preserve">     ภาษีอาการ</t>
  </si>
  <si>
    <t xml:space="preserve">     ค่าธรรมเนียม ค่าปรับและค่าใบอนุญาต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</si>
  <si>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</si>
  <si>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</si>
  <si>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</si>
  <si>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</si>
  <si>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</si>
  <si>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</si>
  <si>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>รวมเงินตามประมาณการรายรับทั้งสิ้น</t>
  </si>
  <si>
    <t>รายจ่ายจริง</t>
  </si>
  <si>
    <t>รายจ่ายตามประมาณการ</t>
  </si>
  <si>
    <t>รายจ่าย</t>
  </si>
  <si>
    <t xml:space="preserve">     งบกลาง</t>
  </si>
  <si>
    <t xml:space="preserve">     เงินเดือนและค่าจ้างประจำ</t>
  </si>
  <si>
    <t xml:space="preserve">     ค่าจ้างลูกจ้างชั่วคราว</t>
  </si>
  <si>
    <t xml:space="preserve">     ค่าตอบแทน  ใช้สอยและวัสดุ</t>
  </si>
  <si>
    <t xml:space="preserve">     ค่าสาธารณูปโภค</t>
  </si>
  <si>
    <t xml:space="preserve">      เงินอุดหนุน</t>
  </si>
  <si>
    <t xml:space="preserve">      ค่าครุภัณฑ์ ที่ดินและสิ่งก่อสร้าง</t>
  </si>
  <si>
    <t xml:space="preserve">      รายจ่ายอื่น ๆ</t>
  </si>
  <si>
    <t>รวมเงินตามประมาณการรายจ่ายทั้งสิ้น</t>
  </si>
  <si>
    <t>(ลงชื่อ)…………………………</t>
  </si>
  <si>
    <t>จ่าเอก…………………………</t>
  </si>
  <si>
    <t xml:space="preserve">              (น.ส.ธารทิพย์  จันพิทักษ์)</t>
  </si>
  <si>
    <t xml:space="preserve">                         ( ธีระ  ด้วงสิน )</t>
  </si>
  <si>
    <t xml:space="preserve">                (นายสมจิตร  พูลพิพัฒน์)</t>
  </si>
  <si>
    <t xml:space="preserve">                 หัวหน้าส่วนการคลัง</t>
  </si>
  <si>
    <t xml:space="preserve">        ปลัดองค์การบริหารส่วนตำบลท่างิ้ว</t>
  </si>
  <si>
    <t xml:space="preserve">    นายกองค์การบริหารส่วนตำบลท่างิ้ว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</si>
</sst>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"/>
    <numFmt numFmtId="188" formatCode="#,##0;#,##0"/>
    <numFmt numFmtId="189" formatCode="_-* #,##0.0_-;\-* #,##0.0_-;_-* &quot;-&quot;??_-;_-@_-"/>
    <numFmt numFmtId="190" formatCode="_-* #,##0_-;\-* #,##0_-;_-* &quot;-&quot;??_-;_-@_-"/>
    <numFmt numFmtId="191" formatCode="_-* #,##0.000_-;\-* #,##0.000_-;_-* &quot;-&quot;??_-;_-@_-"/>
    <numFmt numFmtId="192" formatCode="#,###\(;\-#,###\)"/>
    <numFmt numFmtId="193" formatCode="##,##0;\(#,###.00\)"/>
  </numFmts>
  <fonts count="8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u val="single"/>
      <sz val="14"/>
      <name val="Cordia Ne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5" fillId="0" borderId="0" xfId="17" applyFont="1" applyAlignment="1">
      <alignment horizontal="center"/>
    </xf>
    <xf numFmtId="0" fontId="3" fillId="0" borderId="0" xfId="21" applyFont="1">
      <alignment/>
      <protection/>
    </xf>
    <xf numFmtId="0" fontId="5" fillId="0" borderId="1" xfId="21" applyFont="1" applyFill="1" applyBorder="1" applyAlignment="1">
      <alignment horizontal="center" vertical="center"/>
      <protection/>
    </xf>
    <xf numFmtId="43" fontId="5" fillId="0" borderId="1" xfId="17" applyFont="1" applyFill="1" applyBorder="1" applyAlignment="1">
      <alignment horizontal="center"/>
    </xf>
    <xf numFmtId="0" fontId="5" fillId="0" borderId="1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center" vertical="center"/>
      <protection/>
    </xf>
    <xf numFmtId="43" fontId="5" fillId="0" borderId="2" xfId="17" applyFont="1" applyFill="1" applyBorder="1" applyAlignment="1">
      <alignment horizontal="center"/>
    </xf>
    <xf numFmtId="0" fontId="5" fillId="0" borderId="2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center"/>
      <protection/>
    </xf>
    <xf numFmtId="43" fontId="3" fillId="0" borderId="3" xfId="17" applyFont="1" applyFill="1" applyBorder="1" applyAlignment="1">
      <alignment/>
    </xf>
    <xf numFmtId="0" fontId="3" fillId="0" borderId="3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5" fillId="0" borderId="4" xfId="21" applyFont="1" applyFill="1" applyBorder="1">
      <alignment/>
      <protection/>
    </xf>
    <xf numFmtId="43" fontId="5" fillId="0" borderId="4" xfId="17" applyFont="1" applyFill="1" applyBorder="1" applyAlignment="1">
      <alignment/>
    </xf>
    <xf numFmtId="188" fontId="5" fillId="0" borderId="4" xfId="21" applyNumberFormat="1" applyFont="1" applyFill="1" applyBorder="1" applyAlignment="1">
      <alignment horizontal="center"/>
      <protection/>
    </xf>
    <xf numFmtId="0" fontId="3" fillId="0" borderId="0" xfId="21" applyFont="1" applyFill="1">
      <alignment/>
      <protection/>
    </xf>
    <xf numFmtId="43" fontId="3" fillId="0" borderId="0" xfId="17" applyFont="1" applyFill="1" applyAlignment="1">
      <alignment/>
    </xf>
    <xf numFmtId="0" fontId="3" fillId="0" borderId="1" xfId="21" applyFont="1" applyFill="1" applyBorder="1" applyAlignment="1">
      <alignment horizontal="center"/>
      <protection/>
    </xf>
    <xf numFmtId="43" fontId="3" fillId="0" borderId="1" xfId="17" applyFont="1" applyFill="1" applyBorder="1" applyAlignment="1">
      <alignment/>
    </xf>
    <xf numFmtId="0" fontId="3" fillId="0" borderId="1" xfId="21" applyFont="1" applyFill="1" applyBorder="1">
      <alignment/>
      <protection/>
    </xf>
    <xf numFmtId="188" fontId="3" fillId="0" borderId="3" xfId="21" applyNumberFormat="1" applyFont="1" applyFill="1" applyBorder="1" applyAlignment="1">
      <alignment horizontal="center"/>
      <protection/>
    </xf>
    <xf numFmtId="0" fontId="5" fillId="0" borderId="0" xfId="21" applyFont="1" applyFill="1" applyBorder="1">
      <alignment/>
      <protection/>
    </xf>
    <xf numFmtId="43" fontId="5" fillId="0" borderId="0" xfId="17" applyFont="1" applyFill="1" applyBorder="1" applyAlignment="1">
      <alignment/>
    </xf>
    <xf numFmtId="188" fontId="5" fillId="0" borderId="0" xfId="21" applyNumberFormat="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43" fontId="3" fillId="0" borderId="0" xfId="17" applyFont="1" applyFill="1" applyBorder="1" applyAlignment="1">
      <alignment/>
    </xf>
    <xf numFmtId="188" fontId="3" fillId="0" borderId="0" xfId="21" applyNumberFormat="1" applyFont="1" applyFill="1" applyBorder="1" applyAlignment="1">
      <alignment horizontal="center"/>
      <protection/>
    </xf>
    <xf numFmtId="43" fontId="3" fillId="0" borderId="0" xfId="17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Copy of รับ-จ่ายไตรมาส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6">
      <selection activeCell="A36" sqref="A36"/>
    </sheetView>
  </sheetViews>
  <sheetFormatPr defaultColWidth="9.140625" defaultRowHeight="12.75"/>
  <cols>
    <col min="1" max="1" width="35.28125" style="2" customWidth="1"/>
    <col min="2" max="2" width="17.8515625" style="28" customWidth="1"/>
    <col min="3" max="3" width="15.00390625" style="2" customWidth="1"/>
    <col min="4" max="4" width="9.140625" style="2" customWidth="1"/>
    <col min="5" max="5" width="22.140625" style="28" customWidth="1"/>
    <col min="6" max="16384" width="9.140625" style="2" customWidth="1"/>
  </cols>
  <sheetData>
    <row r="1" spans="1:5" ht="21.75">
      <c r="A1" s="1" t="s">
        <v>0</v>
      </c>
      <c r="B1" s="1"/>
      <c r="C1" s="1"/>
      <c r="D1" s="1"/>
      <c r="E1" s="1"/>
    </row>
    <row r="2" spans="1:5" ht="21.75">
      <c r="A2" s="1" t="s">
        <v>1</v>
      </c>
      <c r="B2" s="1"/>
      <c r="C2" s="1"/>
      <c r="D2" s="1"/>
      <c r="E2" s="1"/>
    </row>
    <row r="3" spans="1:5" ht="21.75">
      <c r="A3" s="1" t="s">
        <v>2</v>
      </c>
      <c r="B3" s="1"/>
      <c r="C3" s="1"/>
      <c r="D3" s="1"/>
      <c r="E3" s="1"/>
    </row>
    <row r="4" spans="1:5" ht="21.75">
      <c r="A4" s="3" t="s">
        <v>3</v>
      </c>
      <c r="B4" s="4" t="s">
        <v>4</v>
      </c>
      <c r="C4" s="5" t="s">
        <v>5</v>
      </c>
      <c r="D4" s="5" t="s">
        <v>6</v>
      </c>
      <c r="E4" s="4" t="s">
        <v>7</v>
      </c>
    </row>
    <row r="5" spans="1:5" ht="21.75">
      <c r="A5" s="6"/>
      <c r="B5" s="7" t="s">
        <v>8</v>
      </c>
      <c r="C5" s="8" t="s">
        <v>8</v>
      </c>
      <c r="D5" s="8" t="s">
        <v>9</v>
      </c>
      <c r="E5" s="7" t="s">
        <v>8</v>
      </c>
    </row>
    <row r="6" spans="1:5" ht="21.75">
      <c r="A6" s="9" t="s">
        <v>10</v>
      </c>
      <c r="B6" s="10"/>
      <c r="C6" s="11"/>
      <c r="D6" s="11"/>
      <c r="E6" s="10"/>
    </row>
    <row r="7" spans="1:5" ht="21.75">
      <c r="A7" s="12" t="s">
        <v>11</v>
      </c>
      <c r="B7" s="10"/>
      <c r="C7" s="11"/>
      <c r="D7" s="11"/>
      <c r="E7" s="10"/>
    </row>
    <row r="8" spans="1:5" ht="21.75">
      <c r="A8" s="11" t="s">
        <v>12</v>
      </c>
      <c r="B8" s="10"/>
      <c r="C8" s="10">
        <v>6170.01</v>
      </c>
      <c r="D8" s="9" t="str">
        <f aca="true" t="shared" si="0" ref="D8:D16">IF(C8&gt;B8,"+","-")</f>
        <v>+</v>
      </c>
      <c r="E8" s="10">
        <f>C8</f>
        <v>6170.01</v>
      </c>
    </row>
    <row r="9" spans="1:5" ht="21.75">
      <c r="A9" s="11" t="s">
        <v>13</v>
      </c>
      <c r="B9" s="10"/>
      <c r="C9" s="10">
        <v>14470.63</v>
      </c>
      <c r="D9" s="9" t="str">
        <f t="shared" si="0"/>
        <v>+</v>
      </c>
      <c r="E9" s="10">
        <f>B9-C9</f>
        <v>-14470.63</v>
      </c>
    </row>
    <row r="10" spans="1:5" ht="21.75">
      <c r="A10" s="11" t="s">
        <v>14</v>
      </c>
      <c r="B10" s="10"/>
      <c r="C10" s="10"/>
      <c r="D10" s="9"/>
      <c r="E10" s="10">
        <f>B10-C10</f>
        <v>0</v>
      </c>
    </row>
    <row r="11" spans="1:5" ht="21.75">
      <c r="A11" s="11" t="s">
        <v>15</v>
      </c>
      <c r="B11" s="10"/>
      <c r="C11" s="10"/>
      <c r="D11" s="9"/>
      <c r="E11" s="10">
        <f>C11-B11</f>
        <v>0</v>
      </c>
    </row>
    <row r="12" spans="1:5" ht="21.75">
      <c r="A12" s="11" t="s">
        <v>16</v>
      </c>
      <c r="B12" s="10"/>
      <c r="C12" s="10"/>
      <c r="D12" s="9"/>
      <c r="E12" s="10">
        <f>B12-C12</f>
        <v>0</v>
      </c>
    </row>
    <row r="13" spans="1:5" ht="21.75">
      <c r="A13" s="11" t="s">
        <v>17</v>
      </c>
      <c r="B13" s="10"/>
      <c r="C13" s="10"/>
      <c r="D13" s="9"/>
      <c r="E13" s="10">
        <f>C13-B13</f>
        <v>0</v>
      </c>
    </row>
    <row r="14" spans="1:5" ht="21.75">
      <c r="A14" s="11" t="s">
        <v>18</v>
      </c>
      <c r="B14" s="10"/>
      <c r="C14" s="10">
        <v>2009976.01</v>
      </c>
      <c r="D14" s="9" t="str">
        <f t="shared" si="0"/>
        <v>+</v>
      </c>
      <c r="E14" s="10">
        <f>B14-C14</f>
        <v>-2009976.01</v>
      </c>
    </row>
    <row r="15" spans="1:5" ht="21.75">
      <c r="A15" s="11" t="s">
        <v>19</v>
      </c>
      <c r="B15" s="10"/>
      <c r="C15" s="10"/>
      <c r="D15" s="9"/>
      <c r="E15" s="10">
        <f>B15-C15</f>
        <v>0</v>
      </c>
    </row>
    <row r="16" spans="1:5" ht="22.5" thickBot="1">
      <c r="A16" s="13" t="s">
        <v>20</v>
      </c>
      <c r="B16" s="14">
        <f>SUM(B8:B15)</f>
        <v>0</v>
      </c>
      <c r="C16" s="14">
        <f>SUM(C8:C15)</f>
        <v>2030616.65</v>
      </c>
      <c r="D16" s="15" t="str">
        <f t="shared" si="0"/>
        <v>+</v>
      </c>
      <c r="E16" s="14">
        <f>B16-C16</f>
        <v>-2030616.65</v>
      </c>
    </row>
    <row r="17" spans="1:5" ht="21.75" customHeight="1" thickTop="1">
      <c r="A17" s="16"/>
      <c r="B17" s="17"/>
      <c r="C17" s="16"/>
      <c r="D17" s="16"/>
      <c r="E17" s="17"/>
    </row>
    <row r="18" spans="1:5" ht="21.75">
      <c r="A18" s="3" t="s">
        <v>3</v>
      </c>
      <c r="B18" s="4" t="s">
        <v>4</v>
      </c>
      <c r="C18" s="5" t="s">
        <v>21</v>
      </c>
      <c r="D18" s="5" t="s">
        <v>6</v>
      </c>
      <c r="E18" s="4" t="s">
        <v>7</v>
      </c>
    </row>
    <row r="19" spans="1:5" ht="21.75">
      <c r="A19" s="6"/>
      <c r="B19" s="7" t="s">
        <v>8</v>
      </c>
      <c r="C19" s="8" t="s">
        <v>8</v>
      </c>
      <c r="D19" s="8" t="s">
        <v>9</v>
      </c>
      <c r="E19" s="7" t="s">
        <v>8</v>
      </c>
    </row>
    <row r="20" spans="1:5" ht="21.75">
      <c r="A20" s="18" t="s">
        <v>22</v>
      </c>
      <c r="B20" s="19"/>
      <c r="C20" s="20"/>
      <c r="D20" s="20"/>
      <c r="E20" s="19"/>
    </row>
    <row r="21" spans="1:5" ht="21.75">
      <c r="A21" s="12" t="s">
        <v>23</v>
      </c>
      <c r="B21" s="10"/>
      <c r="C21" s="11"/>
      <c r="D21" s="11"/>
      <c r="E21" s="10"/>
    </row>
    <row r="22" spans="1:5" ht="21.75">
      <c r="A22" s="11" t="s">
        <v>24</v>
      </c>
      <c r="B22" s="10"/>
      <c r="C22" s="10">
        <v>58896</v>
      </c>
      <c r="D22" s="9" t="str">
        <f aca="true" t="shared" si="1" ref="D22:D30">IF(C22&gt;B22,"+","-")</f>
        <v>+</v>
      </c>
      <c r="E22" s="10">
        <f>C22-B22</f>
        <v>58896</v>
      </c>
    </row>
    <row r="23" spans="1:5" ht="21.75">
      <c r="A23" s="11" t="s">
        <v>25</v>
      </c>
      <c r="B23" s="10"/>
      <c r="C23" s="10">
        <v>609990</v>
      </c>
      <c r="D23" s="9" t="str">
        <f t="shared" si="1"/>
        <v>+</v>
      </c>
      <c r="E23" s="10">
        <f>C23-B23</f>
        <v>609990</v>
      </c>
    </row>
    <row r="24" spans="1:5" ht="21.75">
      <c r="A24" s="11" t="s">
        <v>26</v>
      </c>
      <c r="B24" s="10"/>
      <c r="C24" s="10">
        <v>305950</v>
      </c>
      <c r="D24" s="9" t="str">
        <f t="shared" si="1"/>
        <v>+</v>
      </c>
      <c r="E24" s="10">
        <f>C24-B24</f>
        <v>305950</v>
      </c>
    </row>
    <row r="25" spans="1:5" ht="21.75">
      <c r="A25" s="11" t="s">
        <v>27</v>
      </c>
      <c r="B25" s="10"/>
      <c r="C25" s="10">
        <f>712220+140924+309324</f>
        <v>1162468</v>
      </c>
      <c r="D25" s="21" t="str">
        <f t="shared" si="1"/>
        <v>+</v>
      </c>
      <c r="E25" s="10">
        <f>C25-B25</f>
        <v>1162468</v>
      </c>
    </row>
    <row r="26" spans="1:5" ht="21.75">
      <c r="A26" s="11" t="s">
        <v>28</v>
      </c>
      <c r="B26" s="10"/>
      <c r="C26" s="10">
        <v>57502.22</v>
      </c>
      <c r="D26" s="21" t="str">
        <f t="shared" si="1"/>
        <v>+</v>
      </c>
      <c r="E26" s="10">
        <f>C26-B26</f>
        <v>57502.22</v>
      </c>
    </row>
    <row r="27" spans="1:5" ht="21.75">
      <c r="A27" s="11" t="s">
        <v>29</v>
      </c>
      <c r="B27" s="10"/>
      <c r="C27" s="10"/>
      <c r="D27" s="21"/>
      <c r="E27" s="10">
        <f>B27-C27</f>
        <v>0</v>
      </c>
    </row>
    <row r="28" spans="1:5" ht="21.75">
      <c r="A28" s="11" t="s">
        <v>30</v>
      </c>
      <c r="B28" s="10"/>
      <c r="C28" s="10"/>
      <c r="D28" s="21"/>
      <c r="E28" s="10">
        <f>B28-C28</f>
        <v>0</v>
      </c>
    </row>
    <row r="29" spans="1:5" ht="21.75">
      <c r="A29" s="11" t="s">
        <v>31</v>
      </c>
      <c r="B29" s="10"/>
      <c r="C29" s="10"/>
      <c r="D29" s="21"/>
      <c r="E29" s="10">
        <f>B29-C29</f>
        <v>0</v>
      </c>
    </row>
    <row r="30" spans="1:5" ht="22.5" thickBot="1">
      <c r="A30" s="13" t="s">
        <v>32</v>
      </c>
      <c r="B30" s="14">
        <f>SUM(B22:B29)</f>
        <v>0</v>
      </c>
      <c r="C30" s="14">
        <f>SUM(C22:C29)</f>
        <v>2194806.22</v>
      </c>
      <c r="D30" s="15" t="str">
        <f t="shared" si="1"/>
        <v>+</v>
      </c>
      <c r="E30" s="14">
        <f>C30-B30</f>
        <v>2194806.22</v>
      </c>
    </row>
    <row r="31" spans="1:5" ht="22.5" thickTop="1">
      <c r="A31" s="22"/>
      <c r="B31" s="23"/>
      <c r="C31" s="23"/>
      <c r="D31" s="24"/>
      <c r="E31" s="23"/>
    </row>
    <row r="32" spans="1:5" ht="21.75">
      <c r="A32" s="25"/>
      <c r="B32" s="26"/>
      <c r="C32" s="26"/>
      <c r="D32" s="27"/>
      <c r="E32" s="26"/>
    </row>
    <row r="33" spans="1:5" ht="21.75">
      <c r="A33" s="25" t="s">
        <v>33</v>
      </c>
      <c r="B33" s="25" t="s">
        <v>34</v>
      </c>
      <c r="C33" s="26"/>
      <c r="D33" s="25" t="s">
        <v>33</v>
      </c>
      <c r="E33" s="26"/>
    </row>
    <row r="34" spans="1:4" ht="21.75">
      <c r="A34" s="2" t="s">
        <v>35</v>
      </c>
      <c r="B34" s="2" t="s">
        <v>36</v>
      </c>
      <c r="D34" s="2" t="s">
        <v>37</v>
      </c>
    </row>
    <row r="35" spans="1:4" ht="21.75">
      <c r="A35" s="2" t="s">
        <v>38</v>
      </c>
      <c r="B35" s="28" t="s">
        <v>39</v>
      </c>
      <c r="D35" s="2" t="s">
        <v>40</v>
      </c>
    </row>
  </sheetData>
  <mergeCells count="5">
    <mergeCell ref="A2:E2"/>
    <mergeCell ref="A1:E1"/>
    <mergeCell ref="A4:A5"/>
    <mergeCell ref="A18:A19"/>
    <mergeCell ref="A3:E3"/>
  </mergeCells>
  <printOptions horizontalCentered="1"/>
  <pageMargins left="0.5511811023622047" right="0.7086614173228347" top="0.62992125984251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2009-08-07T08:32:12Z</dcterms:created>
  <dcterms:modified xsi:type="dcterms:W3CDTF">2009-08-07T08:32:59Z</dcterms:modified>
  <cp:category/>
  <cp:version/>
  <cp:contentType/>
  <cp:contentStatus/>
</cp:coreProperties>
</file>